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add1c9818e473fc9/Escritorio/CUENTA PUBLICA 2021/"/>
    </mc:Choice>
  </mc:AlternateContent>
  <xr:revisionPtr revIDLastSave="9" documentId="11_A4C40FBC98EA61C72D1365F9940C72856F1F7B85" xr6:coauthVersionLast="47" xr6:coauthVersionMax="47" xr10:uidLastSave="{226B9156-E299-4E85-8243-67BE74EA7F56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720" xr2:uid="{00000000-000D-0000-FFFF-FFFF00000000}"/>
  </bookViews>
  <sheets>
    <sheet name="BALANCE" sheetId="1" r:id="rId1"/>
  </sheets>
  <definedNames>
    <definedName name="_xlnm.Print_Area" localSheetId="0">BALANCE!$B$1:$E$73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D8" i="1"/>
  <c r="D18" i="1" s="1"/>
  <c r="D19" i="1" s="1"/>
  <c r="D20" i="1" s="1"/>
  <c r="C8" i="1"/>
  <c r="C18" i="1" s="1"/>
  <c r="C19" i="1" s="1"/>
  <c r="C20" i="1" s="1"/>
  <c r="C27" i="1" s="1"/>
  <c r="D27" i="1" l="1"/>
  <c r="E58" i="1"/>
  <c r="E27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<sst xmlns="http://schemas.openxmlformats.org/spreadsheetml/2006/main" count="74" uniqueCount="50">
  <si>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</si>
  <si>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</si>
  <si>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</si>
  <si>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</si>
  <si>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</si>
  <si>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</si>
  <si>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</si>
  <si>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</si>
  <si>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</si>
  <si>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</si>
  <si>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</si>
  <si>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</si>
  <si>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</si>
  <si>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</si>
  <si>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</si>
  <si>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</si>
  <si>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</si>
  <si>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</si>
  <si>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</si>
  <si>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</si>
  <si>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</si>
  <si>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</si>
  <si>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</si>
  <si>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</si>
  <si>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</si>
  <si>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</si>
  <si>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</si>
  <si>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</si>
  <si>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</si>
  <si>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</si>
  <si>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</si>
  <si>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</si>
  <si>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</si>
  <si>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</si>
  <si>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</si>
  <si>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</si>
  <si>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</si>
  <si>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</si>
  <si>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</si>
  <si>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</si>
  <si>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</si>
  <si>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</si>
  <si>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</si>
  <si>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</si>
  <si>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</si>
  <si>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>Junta Rural de Agua y Saneamiento de el Porvenir D.B. (a)</t>
  </si>
  <si>
    <t>Bajo protesta de decir verdad declaramos que los Estados Financieros y sus notas, son razonablemente correctos y son responsabilidad del emisor.</t>
  </si>
  <si>
    <t xml:space="preserve">    _________________________________</t>
  </si>
  <si>
    <t xml:space="preserve">         Directora Financiera JRAS El Porvenir</t>
  </si>
  <si>
    <t xml:space="preserve">                  Lic. Laura Gpe. Nájera 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</si>
</sst>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8" fillId="0" borderId="11" xfId="0" applyNumberFormat="1" applyFont="1" applyBorder="1" applyAlignment="1" applyProtection="1">
      <alignment horizontal="right" vertical="center"/>
      <protection locked="0"/>
    </xf>
    <xf numFmtId="0" fontId="10" fillId="0" borderId="0" xfId="2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_ALDAMA 03 MAR 2009 MODIF_PIGOO CONCENTRADOPROG_INDIC_GESTION ORG  OP rvh" xfId="2" xr:uid="{5BCFDD23-9A8E-47D5-B3B7-75A49D1DB6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Layout" topLeftCell="A48" zoomScaleNormal="90" workbookViewId="0">
      <selection activeCell="B66" sqref="B66:B72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45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44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2782346.389428406</v>
      </c>
      <c r="D8" s="5">
        <f t="shared" ref="D8:E8" si="0">SUM(D9:D11)</f>
        <v>3051205.8</v>
      </c>
      <c r="E8" s="5">
        <f t="shared" si="0"/>
        <v>0</v>
      </c>
    </row>
    <row r="9" spans="2:5" x14ac:dyDescent="0.25">
      <c r="B9" s="28" t="s">
        <v>9</v>
      </c>
      <c r="C9" s="63">
        <v>2782346.389428406</v>
      </c>
      <c r="D9" s="63">
        <v>3051205.8</v>
      </c>
      <c r="E9" s="33">
        <v>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2053309.6043903183</v>
      </c>
      <c r="D12" s="5">
        <f>SUM(D13+D14)</f>
        <v>2005806.06</v>
      </c>
      <c r="E12" s="5">
        <f>SUM(E13+E14)</f>
        <v>0</v>
      </c>
    </row>
    <row r="13" spans="2:5" ht="24" x14ac:dyDescent="0.25">
      <c r="B13" s="28" t="s">
        <v>13</v>
      </c>
      <c r="C13" s="62">
        <v>2053309.6043903183</v>
      </c>
      <c r="D13" s="62">
        <v>2005806.06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729036.78503808775</v>
      </c>
      <c r="D18" s="5">
        <f t="shared" ref="D18:E18" si="2">D8-D12+D15</f>
        <v>1045399.7399999998</v>
      </c>
      <c r="E18" s="5">
        <f t="shared" si="2"/>
        <v>0</v>
      </c>
    </row>
    <row r="19" spans="2:5" ht="24" x14ac:dyDescent="0.3">
      <c r="B19" s="27" t="s">
        <v>19</v>
      </c>
      <c r="C19" s="5">
        <f>C18-C11</f>
        <v>729036.78503808775</v>
      </c>
      <c r="D19" s="5">
        <f t="shared" ref="D19:E19" si="3">D18-D11</f>
        <v>1045399.7399999998</v>
      </c>
      <c r="E19" s="5">
        <f t="shared" si="3"/>
        <v>0</v>
      </c>
    </row>
    <row r="20" spans="2:5" ht="24.6" thickBot="1" x14ac:dyDescent="0.35">
      <c r="B20" s="29" t="s">
        <v>20</v>
      </c>
      <c r="C20" s="7">
        <f>C19-C15</f>
        <v>729036.78503808775</v>
      </c>
      <c r="D20" s="7">
        <f t="shared" ref="D20:E20" si="4">D19-D15</f>
        <v>1045399.7399999998</v>
      </c>
      <c r="E20" s="7">
        <f t="shared" si="4"/>
        <v>0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729036.78503808775</v>
      </c>
      <c r="D27" s="5">
        <f t="shared" ref="D27:E27" si="6">D20+D24</f>
        <v>1045399.7399999998</v>
      </c>
      <c r="E27" s="5">
        <f t="shared" si="6"/>
        <v>0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2782346.389428406</v>
      </c>
      <c r="D45" s="22">
        <f t="shared" ref="D45:E45" si="10">D9</f>
        <v>3051205.8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2053309.6043903183</v>
      </c>
      <c r="D49" s="22">
        <f t="shared" ref="D49:E49" si="14">D13</f>
        <v>2005806.06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729036.78503808775</v>
      </c>
      <c r="D51" s="21">
        <f t="shared" ref="D51:E51" si="16">D45+D46-D49+D50</f>
        <v>1045399.7399999998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729036.78503808775</v>
      </c>
      <c r="D52" s="21">
        <f t="shared" ref="D52:E52" si="17">D51-D46</f>
        <v>1045399.7399999998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64" t="s">
        <v>46</v>
      </c>
      <c r="C66" s="39"/>
      <c r="D66" s="39"/>
      <c r="E66" s="39"/>
    </row>
    <row r="67" spans="2:18" s="40" customFormat="1" x14ac:dyDescent="0.25">
      <c r="B67" s="64"/>
      <c r="C67" s="39"/>
      <c r="D67" s="39"/>
      <c r="E67" s="39"/>
    </row>
    <row r="68" spans="2:18" s="40" customFormat="1" x14ac:dyDescent="0.25">
      <c r="B68" s="64"/>
      <c r="C68" s="39"/>
      <c r="D68" s="39"/>
      <c r="E68" s="39"/>
    </row>
    <row r="69" spans="2:18" s="40" customFormat="1" x14ac:dyDescent="0.25">
      <c r="B69" s="64"/>
      <c r="C69" s="39"/>
      <c r="D69" s="39"/>
      <c r="E69" s="39"/>
    </row>
    <row r="70" spans="2:18" s="40" customFormat="1" x14ac:dyDescent="0.25">
      <c r="B70" s="65" t="s">
        <v>47</v>
      </c>
      <c r="C70" s="39"/>
      <c r="D70" s="39"/>
      <c r="E70" s="39"/>
    </row>
    <row r="71" spans="2:18" s="40" customFormat="1" x14ac:dyDescent="0.25">
      <c r="B71" s="65" t="s">
        <v>48</v>
      </c>
      <c r="C71" s="39"/>
      <c r="D71" s="39"/>
      <c r="E71" s="39"/>
    </row>
    <row r="72" spans="2:18" s="40" customFormat="1" x14ac:dyDescent="0.25">
      <c r="B72" s="66" t="s">
        <v>49</v>
      </c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59055118110236227" right="0.59055118110236227" top="0.74803149606299213" bottom="0.74803149606299213" header="0.31496062992125984" footer="0.31496062992125984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JUNTA RURAL DE AGUA Y SANEAMIENTO EL PORVENIR D.B.</cp:lastModifiedBy>
  <cp:lastPrinted>2022-02-03T08:21:49Z</cp:lastPrinted>
  <dcterms:created xsi:type="dcterms:W3CDTF">2020-01-08T20:37:56Z</dcterms:created>
  <dcterms:modified xsi:type="dcterms:W3CDTF">2022-02-03T08:21:53Z</dcterms:modified>
</cp:coreProperties>
</file>